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810" windowWidth="12120" windowHeight="7680"/>
  </bookViews>
  <sheets>
    <sheet name="доходы" sheetId="2" r:id="rId1"/>
    <sheet name="Лист1" sheetId="4" r:id="rId2"/>
  </sheets>
  <definedNames>
    <definedName name="_xlnm._FilterDatabase" localSheetId="0" hidden="1">доходы!$A$9:$L$84</definedName>
    <definedName name="_xlnm.Print_Titles" localSheetId="0">доходы!$5:$6</definedName>
    <definedName name="_xlnm.Print_Area" localSheetId="0">доходы!$A$1:$K$84</definedName>
  </definedNames>
  <calcPr calcId="125725" iterate="1"/>
</workbook>
</file>

<file path=xl/calcChain.xml><?xml version="1.0" encoding="utf-8"?>
<calcChain xmlns="http://schemas.openxmlformats.org/spreadsheetml/2006/main">
  <c r="K90" i="2"/>
  <c r="K89"/>
  <c r="K88"/>
  <c r="K87"/>
  <c r="K86"/>
  <c r="K85"/>
  <c r="J90"/>
  <c r="J89"/>
  <c r="J88"/>
  <c r="J87"/>
  <c r="J86"/>
  <c r="J85"/>
  <c r="I90"/>
  <c r="I89"/>
  <c r="I88"/>
  <c r="I87"/>
  <c r="I86"/>
  <c r="I85"/>
  <c r="E90"/>
  <c r="E89"/>
  <c r="E88"/>
  <c r="E87"/>
  <c r="E86"/>
  <c r="E85"/>
  <c r="K84"/>
  <c r="J84"/>
  <c r="K83"/>
  <c r="J83"/>
  <c r="K82"/>
  <c r="J82"/>
  <c r="K81"/>
  <c r="J81"/>
  <c r="K80"/>
  <c r="J80"/>
  <c r="K79"/>
  <c r="J79"/>
  <c r="K78"/>
  <c r="J78"/>
  <c r="K77"/>
  <c r="J77"/>
  <c r="K76"/>
  <c r="J76"/>
  <c r="K75"/>
  <c r="J75"/>
  <c r="K74"/>
  <c r="J74"/>
  <c r="K73"/>
  <c r="J73"/>
  <c r="K72"/>
  <c r="J72"/>
  <c r="K71"/>
  <c r="J71"/>
  <c r="K70"/>
  <c r="J70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4"/>
  <c r="K53"/>
  <c r="J53"/>
  <c r="K52"/>
  <c r="J52"/>
  <c r="K51"/>
  <c r="J51"/>
  <c r="K50"/>
  <c r="J50"/>
  <c r="K49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K7"/>
  <c r="J7"/>
  <c r="I7"/>
  <c r="E7"/>
</calcChain>
</file>

<file path=xl/sharedStrings.xml><?xml version="1.0" encoding="utf-8"?>
<sst xmlns="http://schemas.openxmlformats.org/spreadsheetml/2006/main" count="183" uniqueCount="178">
  <si>
    <t>Наименование</t>
  </si>
  <si>
    <t>План бюджета муниципального района</t>
  </si>
  <si>
    <t>% исполнения</t>
  </si>
  <si>
    <t>Исполнение бюджета муниципального района</t>
  </si>
  <si>
    <t>(рублей)</t>
  </si>
  <si>
    <t>Отклонение</t>
  </si>
  <si>
    <t>Код вида доходов по бюджетной классификации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</si>
  <si>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</si>
  <si>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</si>
  <si>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</si>
  <si>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</si>
  <si>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</si>
  <si>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</si>
  <si>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</si>
  <si>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</si>
  <si>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</si>
  <si>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</si>
  <si>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</si>
  <si>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</si>
  <si>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</si>
  <si>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НАЛОГИ НА ПРИБЫЛЬ, ДОХОДЫ</t>
  </si>
  <si>
    <t>Доходы бюджета - всего</t>
  </si>
  <si>
    <t>X</t>
  </si>
  <si>
    <t>2021год</t>
  </si>
  <si>
    <t>2022 год</t>
  </si>
  <si>
    <t>План бюджета муниципального района 2022 года к  2021 году</t>
  </si>
  <si>
    <t>Исполнение бюджета муниципального района 2022 года к  2021 году</t>
  </si>
  <si>
    <t>в том числе:</t>
  </si>
  <si>
    <t>НАЛОГОВЫЕ И НЕНАЛОГОВЫЕ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</si>
  <si>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</si>
  <si>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</si>
  <si>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</si>
  <si>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</si>
  <si>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</si>
  <si>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</si>
  <si>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</si>
  <si>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</si>
  <si>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</si>
  <si>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</si>
  <si>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</si>
  <si>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</si>
  <si>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</si>
  <si>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</si>
  <si>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</si>
  <si>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</si>
  <si>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</si>
  <si>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</si>
  <si>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</si>
  <si>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Земельный налог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</si>
  <si>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</si>
  <si>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</si>
  <si>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</si>
  <si>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</si>
  <si>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</si>
  <si>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</si>
  <si>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</si>
  <si>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сельских поселений (за исключением земельных участков)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</si>
  <si>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</si>
  <si>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сельских поселений на поддержку мер по обеспечению сбалансированности бюджетов</t>
  </si>
  <si>
    <t>000 10000000000000000</t>
  </si>
  <si>
    <t>000 10100000000000000</t>
  </si>
  <si>
    <t>000 10102000010000110</t>
  </si>
  <si>
    <t>000 10102010010000110</t>
  </si>
  <si>
    <t>182 10102010011000110</t>
  </si>
  <si>
    <t>182 10102010012100110</t>
  </si>
  <si>
    <t>000 10102030010000110</t>
  </si>
  <si>
    <t>182 10102030011000110</t>
  </si>
  <si>
    <t>182 10102030012100110</t>
  </si>
  <si>
    <t>000 10300000000000000</t>
  </si>
  <si>
    <t>000 10302000010000110</t>
  </si>
  <si>
    <t>000 10302230010000110</t>
  </si>
  <si>
    <t>100 10302231010000110</t>
  </si>
  <si>
    <t>000 10302240010000110</t>
  </si>
  <si>
    <t>100 10302241010000110</t>
  </si>
  <si>
    <t>000 10302250010000110</t>
  </si>
  <si>
    <t>100 10302251010000110</t>
  </si>
  <si>
    <t>000 10302260010000110</t>
  </si>
  <si>
    <t>100 10302261010000110</t>
  </si>
  <si>
    <t>000 10600000000000000</t>
  </si>
  <si>
    <t>000 10601000000000110</t>
  </si>
  <si>
    <t>000 10601030100000110</t>
  </si>
  <si>
    <t>182 10601030101000110</t>
  </si>
  <si>
    <t>182 10601030102100110</t>
  </si>
  <si>
    <t>000 10606000000000110</t>
  </si>
  <si>
    <t>000 10606040000000110</t>
  </si>
  <si>
    <t>000 10606043100000110</t>
  </si>
  <si>
    <t>182 10606043101000110</t>
  </si>
  <si>
    <t>182 10606043102100110</t>
  </si>
  <si>
    <t>000 10800000000000000</t>
  </si>
  <si>
    <t>000 10804000010000110</t>
  </si>
  <si>
    <t>000 10804020010000110</t>
  </si>
  <si>
    <t>000 11100000000000000</t>
  </si>
  <si>
    <t>000 11105000000000120</t>
  </si>
  <si>
    <t>000 11105070000000120</t>
  </si>
  <si>
    <t>000 20000000000000000</t>
  </si>
  <si>
    <t>000 20200000000000000</t>
  </si>
  <si>
    <t>000 20210000000000150</t>
  </si>
  <si>
    <t>000 20215001000000150</t>
  </si>
  <si>
    <t>000 20215002000000150</t>
  </si>
  <si>
    <t>000 20220000000000150</t>
  </si>
  <si>
    <t>000 20230000000000150</t>
  </si>
  <si>
    <t>000 20235118000000150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</si>
  <si>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</si>
  <si>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</si>
  <si>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</si>
  <si>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</si>
  <si>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Инициативные платежи, зачисляемые в бюджеты сельских поселений (средства, поступающие на обустройство площадок для твердых бытовых отходов)</t>
  </si>
  <si>
    <t>000 11700000000000000</t>
  </si>
  <si>
    <t>000 11715000000000150</t>
  </si>
  <si>
    <t>000 11715030100000150</t>
  </si>
  <si>
    <t>Субсидии бюджетам на обеспечение комплексного развития сельских территорий</t>
  </si>
  <si>
    <t>Субсидии бюджетам сельских поселений на обеспечение комплексного развития сельских территорий</t>
  </si>
  <si>
    <t>000 20225576000000150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</si>
  <si>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</si>
  <si>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</si>
  <si>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</si>
  <si>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</si>
  <si>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</si>
  <si>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</si>
  <si>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</si>
  <si>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182 10102010013000110</t>
  </si>
  <si>
    <t>000 10606030000000110</t>
  </si>
  <si>
    <t>000 10606033100000110</t>
  </si>
  <si>
    <t>182 10606033101000110</t>
  </si>
  <si>
    <t>000 11300000000000000</t>
  </si>
  <si>
    <t>000 11302000000000130</t>
  </si>
  <si>
    <t>000 11302060000000130</t>
  </si>
  <si>
    <t>НАЛОГИ НА СОВОКУПНЫЙ ДОХОД</t>
  </si>
  <si>
    <t>Единый сельскохозяйственный налог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</si>
  <si>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</si>
  <si>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</si>
  <si>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</si>
  <si>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</si>
  <si>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</si>
  <si>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</si>
  <si>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000 10500000000000000</t>
  </si>
  <si>
    <t>000 10503000010000110</t>
  </si>
  <si>
    <t>000 10503010010000110</t>
  </si>
  <si>
    <t>182 10503010011000110</t>
  </si>
  <si>
    <t>182 10606033102100110</t>
  </si>
  <si>
    <t>431 10804020011000110</t>
  </si>
  <si>
    <t>431 11105075100000120</t>
  </si>
  <si>
    <t>431 11302065100000130</t>
  </si>
  <si>
    <t>431 20215001100000150</t>
  </si>
  <si>
    <t>431 20215002100000150</t>
  </si>
  <si>
    <t>000 20216001000000150</t>
  </si>
  <si>
    <t>431 20216001100000150</t>
  </si>
  <si>
    <t>431 20235118100000150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</si>
  <si>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</si>
  <si>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</si>
  <si>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</si>
  <si>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000 10102020010000110</t>
  </si>
  <si>
    <t>182 10102020011000110</t>
  </si>
  <si>
    <t>182 10102020012100110</t>
  </si>
  <si>
    <t>Единый сельскохозяйственный налог (пени по соответствующему платежу)</t>
  </si>
  <si>
    <t>182 10503010012100110</t>
  </si>
  <si>
    <t>Инициативные платежи, зачисляемые в бюджеты сельских поселений (средства, поступающие на устройство спортивной (игровой, спортивно-игровой) площадки)</t>
  </si>
  <si>
    <t>431 11715030100014150</t>
  </si>
  <si>
    <t>431 11715030100015150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</si>
  <si>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</si>
  <si>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</si>
  <si>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</si>
  <si>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431 20220216100000150</t>
  </si>
  <si>
    <t>431 20225576100000150</t>
  </si>
  <si>
    <t>МО Днепровский сельсовет</t>
  </si>
  <si>
    <t xml:space="preserve">Сведения об исполнении бюджета за 9 месяцев  2022 года по доходам в сравнении с запланированными годовыми значениями и с фактическими значениями соответствующего периода 2021 года 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</si>
  <si>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</si>
  <si>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</si>
  <si>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</si>
  <si>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>ПРОЧИЕ БЕЗВОЗМЕЗДНЫЕ ПОСТУПЛЕНИЯ</t>
  </si>
  <si>
    <t>Прочие безвозмездные поступления в бюджеты сельских поселений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</si>
  <si>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</si>
  <si>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000 20400000000000000</t>
  </si>
  <si>
    <t>000 20405000100000150</t>
  </si>
  <si>
    <t>431 20405099100000150</t>
  </si>
  <si>
    <t>000 20700000000000000</t>
  </si>
  <si>
    <t>000 20705000100000150</t>
  </si>
  <si>
    <t>431 20705020100000150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</si>
</sst>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&quot;&quot;###,##0.00"/>
  </numFmts>
  <fonts count="7">
    <font>
      <sz val="10"/>
      <name val="Arial Cyr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Fill="1" applyAlignment="1">
      <alignment vertical="top" wrapText="1"/>
    </xf>
    <xf numFmtId="0" fontId="3" fillId="0" borderId="0" xfId="0" applyFont="1"/>
    <xf numFmtId="164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5" fontId="4" fillId="0" borderId="6" xfId="0" applyNumberFormat="1" applyFont="1" applyBorder="1" applyAlignment="1">
      <alignment horizontal="right" wrapText="1"/>
    </xf>
    <xf numFmtId="164" fontId="3" fillId="0" borderId="0" xfId="0" applyNumberFormat="1" applyFont="1" applyFill="1" applyAlignment="1">
      <alignment horizontal="center" wrapText="1"/>
    </xf>
    <xf numFmtId="164" fontId="1" fillId="0" borderId="7" xfId="0" applyNumberFormat="1" applyFont="1" applyFill="1" applyBorder="1" applyAlignment="1">
      <alignment horizontal="right" wrapText="1"/>
    </xf>
    <xf numFmtId="164" fontId="1" fillId="0" borderId="7" xfId="0" applyNumberFormat="1" applyFont="1" applyFill="1" applyBorder="1" applyAlignment="1">
      <alignment horizontal="center" wrapText="1"/>
    </xf>
    <xf numFmtId="4" fontId="1" fillId="0" borderId="7" xfId="0" applyNumberFormat="1" applyFont="1" applyFill="1" applyBorder="1" applyAlignment="1">
      <alignment horizont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6" xfId="0" applyFont="1" applyBorder="1" applyAlignment="1">
      <alignment horizontal="left" vertical="top" wrapText="1"/>
    </xf>
    <xf numFmtId="165" fontId="4" fillId="0" borderId="15" xfId="0" applyNumberFormat="1" applyFont="1" applyBorder="1" applyAlignment="1">
      <alignment horizontal="right" wrapText="1"/>
    </xf>
    <xf numFmtId="0" fontId="4" fillId="0" borderId="15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5" fillId="0" borderId="6" xfId="0" applyNumberFormat="1" applyFont="1" applyBorder="1" applyAlignment="1">
      <alignment horizontal="right" wrapText="1"/>
    </xf>
    <xf numFmtId="0" fontId="5" fillId="0" borderId="16" xfId="0" applyFont="1" applyBorder="1" applyAlignment="1">
      <alignment horizontal="right" wrapText="1"/>
    </xf>
    <xf numFmtId="0" fontId="6" fillId="0" borderId="0" xfId="0" applyFont="1"/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wrapText="1"/>
    </xf>
    <xf numFmtId="165" fontId="5" fillId="0" borderId="17" xfId="0" applyNumberFormat="1" applyFont="1" applyBorder="1" applyAlignment="1">
      <alignment horizontal="right" wrapText="1"/>
    </xf>
    <xf numFmtId="0" fontId="3" fillId="0" borderId="18" xfId="0" applyFont="1" applyBorder="1"/>
    <xf numFmtId="0" fontId="6" fillId="0" borderId="1" xfId="0" applyFont="1" applyBorder="1"/>
    <xf numFmtId="4" fontId="1" fillId="0" borderId="1" xfId="0" applyNumberFormat="1" applyFont="1" applyFill="1" applyBorder="1" applyAlignment="1">
      <alignment horizontal="center" wrapText="1"/>
    </xf>
    <xf numFmtId="165" fontId="4" fillId="0" borderId="19" xfId="0" applyNumberFormat="1" applyFont="1" applyBorder="1" applyAlignment="1">
      <alignment horizontal="right" wrapText="1"/>
    </xf>
    <xf numFmtId="0" fontId="6" fillId="0" borderId="20" xfId="0" applyFont="1" applyBorder="1"/>
    <xf numFmtId="164" fontId="1" fillId="0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90"/>
  <sheetViews>
    <sheetView tabSelected="1" zoomScale="55" zoomScaleNormal="55" zoomScaleSheetLayoutView="75" workbookViewId="0">
      <selection activeCell="A2" sqref="A2:K2"/>
    </sheetView>
  </sheetViews>
  <sheetFormatPr defaultRowHeight="18.75"/>
  <cols>
    <col min="1" max="1" width="49.5703125" style="21" customWidth="1"/>
    <col min="2" max="2" width="33.5703125" style="2" customWidth="1"/>
    <col min="3" max="3" width="22" style="2" customWidth="1"/>
    <col min="4" max="4" width="21" style="2" customWidth="1"/>
    <col min="5" max="5" width="12.42578125" style="2" customWidth="1"/>
    <col min="6" max="6" width="0" style="2" hidden="1" customWidth="1"/>
    <col min="7" max="7" width="22" style="2" customWidth="1"/>
    <col min="8" max="8" width="21" style="2" customWidth="1"/>
    <col min="9" max="9" width="12.7109375" style="2" customWidth="1"/>
    <col min="10" max="10" width="19.28515625" style="2" customWidth="1"/>
    <col min="11" max="11" width="18" style="2" customWidth="1"/>
    <col min="12" max="16384" width="9.140625" style="2"/>
  </cols>
  <sheetData>
    <row r="1" spans="1:65">
      <c r="C1" s="34"/>
      <c r="D1" s="34"/>
      <c r="E1" s="34"/>
      <c r="G1" s="34"/>
      <c r="H1" s="34"/>
      <c r="I1" s="34"/>
    </row>
    <row r="2" spans="1:65" ht="45" customHeight="1">
      <c r="A2" s="31" t="s">
        <v>165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65">
      <c r="A3" s="38" t="s">
        <v>164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65" ht="19.5" thickBot="1">
      <c r="A4" s="22"/>
      <c r="B4" s="1"/>
      <c r="E4" s="9"/>
      <c r="I4" s="9"/>
      <c r="K4" s="9" t="s">
        <v>4</v>
      </c>
    </row>
    <row r="5" spans="1:65">
      <c r="A5" s="29" t="s">
        <v>0</v>
      </c>
      <c r="B5" s="29" t="s">
        <v>6</v>
      </c>
      <c r="C5" s="35" t="s">
        <v>23</v>
      </c>
      <c r="D5" s="36"/>
      <c r="E5" s="36"/>
      <c r="F5" s="37"/>
      <c r="G5" s="35" t="s">
        <v>24</v>
      </c>
      <c r="H5" s="36"/>
      <c r="I5" s="36"/>
      <c r="J5" s="32" t="s">
        <v>5</v>
      </c>
      <c r="K5" s="33"/>
    </row>
    <row r="6" spans="1:65" ht="113.25" thickBot="1">
      <c r="A6" s="30"/>
      <c r="B6" s="30"/>
      <c r="C6" s="18" t="s">
        <v>1</v>
      </c>
      <c r="D6" s="13" t="s">
        <v>3</v>
      </c>
      <c r="E6" s="14" t="s">
        <v>2</v>
      </c>
      <c r="F6" s="15"/>
      <c r="G6" s="18" t="s">
        <v>1</v>
      </c>
      <c r="H6" s="19" t="s">
        <v>3</v>
      </c>
      <c r="I6" s="20" t="s">
        <v>2</v>
      </c>
      <c r="J6" s="19" t="s">
        <v>25</v>
      </c>
      <c r="K6" s="20" t="s">
        <v>26</v>
      </c>
    </row>
    <row r="7" spans="1:65">
      <c r="A7" s="25" t="s">
        <v>21</v>
      </c>
      <c r="B7" s="26" t="s">
        <v>22</v>
      </c>
      <c r="C7" s="39">
        <v>7205185.8300000001</v>
      </c>
      <c r="D7" s="39">
        <v>5954435.4900000002</v>
      </c>
      <c r="E7" s="10">
        <f>D7*100/C7</f>
        <v>82.640970413389041</v>
      </c>
      <c r="F7" s="3"/>
      <c r="G7" s="39">
        <v>5357408.83</v>
      </c>
      <c r="H7" s="39">
        <v>3983729.06</v>
      </c>
      <c r="I7" s="11">
        <f>H7*100/G7</f>
        <v>74.359250645428148</v>
      </c>
      <c r="J7" s="12">
        <f>G7-C7</f>
        <v>-1847777</v>
      </c>
      <c r="K7" s="11">
        <f>H7-D7</f>
        <v>-1970706.4300000002</v>
      </c>
    </row>
    <row r="8" spans="1:65">
      <c r="A8" s="27" t="s">
        <v>27</v>
      </c>
      <c r="B8" s="28"/>
      <c r="C8" s="40"/>
      <c r="D8" s="40"/>
      <c r="E8" s="10" t="e">
        <f t="shared" ref="E8:E71" si="0">D8*100/C8</f>
        <v>#DIV/0!</v>
      </c>
      <c r="F8" s="17"/>
      <c r="G8" s="40"/>
      <c r="H8" s="40"/>
      <c r="I8" s="11" t="e">
        <f t="shared" ref="I8:I71" si="1">H8*100/G8</f>
        <v>#DIV/0!</v>
      </c>
      <c r="J8" s="12">
        <f t="shared" ref="J8:J71" si="2">G8-C8</f>
        <v>0</v>
      </c>
      <c r="K8" s="12">
        <f t="shared" ref="K8:K71" si="3">H8-D8</f>
        <v>0</v>
      </c>
    </row>
    <row r="9" spans="1:65" s="5" customFormat="1" ht="37.5">
      <c r="A9" s="23" t="s">
        <v>28</v>
      </c>
      <c r="B9" s="7" t="s">
        <v>59</v>
      </c>
      <c r="C9" s="39">
        <v>1757325.83</v>
      </c>
      <c r="D9" s="39">
        <v>1517925.99</v>
      </c>
      <c r="E9" s="10">
        <f t="shared" si="0"/>
        <v>86.377037433063848</v>
      </c>
      <c r="F9" s="16"/>
      <c r="G9" s="39">
        <v>1706985.83</v>
      </c>
      <c r="H9" s="39">
        <v>1054814.8</v>
      </c>
      <c r="I9" s="11">
        <f t="shared" si="1"/>
        <v>61.793998606303603</v>
      </c>
      <c r="J9" s="12">
        <f t="shared" si="2"/>
        <v>-50340</v>
      </c>
      <c r="K9" s="12">
        <f t="shared" si="3"/>
        <v>-463111.18999999994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</row>
    <row r="10" spans="1:65" s="5" customFormat="1">
      <c r="A10" s="23" t="s">
        <v>20</v>
      </c>
      <c r="B10" s="7" t="s">
        <v>60</v>
      </c>
      <c r="C10" s="39">
        <v>180035.83</v>
      </c>
      <c r="D10" s="39">
        <v>146204.69</v>
      </c>
      <c r="E10" s="10">
        <f t="shared" si="0"/>
        <v>81.208662742299694</v>
      </c>
      <c r="F10" s="6"/>
      <c r="G10" s="39">
        <v>229000</v>
      </c>
      <c r="H10" s="39">
        <v>186239.15</v>
      </c>
      <c r="I10" s="11">
        <f t="shared" si="1"/>
        <v>81.32713973799126</v>
      </c>
      <c r="J10" s="12">
        <f t="shared" si="2"/>
        <v>48964.170000000013</v>
      </c>
      <c r="K10" s="12">
        <f t="shared" si="3"/>
        <v>40034.459999999992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</row>
    <row r="11" spans="1:65" s="5" customFormat="1">
      <c r="A11" s="23" t="s">
        <v>7</v>
      </c>
      <c r="B11" s="7" t="s">
        <v>61</v>
      </c>
      <c r="C11" s="39">
        <v>180035.83</v>
      </c>
      <c r="D11" s="39">
        <v>146204.69</v>
      </c>
      <c r="E11" s="10">
        <f t="shared" si="0"/>
        <v>81.208662742299694</v>
      </c>
      <c r="F11" s="6"/>
      <c r="G11" s="39">
        <v>229000</v>
      </c>
      <c r="H11" s="39">
        <v>186239.15</v>
      </c>
      <c r="I11" s="11">
        <f t="shared" si="1"/>
        <v>81.32713973799126</v>
      </c>
      <c r="J11" s="12">
        <f t="shared" si="2"/>
        <v>48964.170000000013</v>
      </c>
      <c r="K11" s="12">
        <f t="shared" si="3"/>
        <v>40034.459999999992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</row>
    <row r="12" spans="1:65" s="5" customFormat="1" ht="150">
      <c r="A12" s="23" t="s">
        <v>8</v>
      </c>
      <c r="B12" s="7" t="s">
        <v>62</v>
      </c>
      <c r="C12" s="39">
        <v>174035.83</v>
      </c>
      <c r="D12" s="39">
        <v>145843.14000000001</v>
      </c>
      <c r="E12" s="10">
        <f t="shared" si="0"/>
        <v>83.800640362389757</v>
      </c>
      <c r="F12" s="6"/>
      <c r="G12" s="39">
        <v>224200</v>
      </c>
      <c r="H12" s="39">
        <v>157951.65</v>
      </c>
      <c r="I12" s="11">
        <f t="shared" si="1"/>
        <v>70.451226583407674</v>
      </c>
      <c r="J12" s="12">
        <f t="shared" si="2"/>
        <v>50164.170000000013</v>
      </c>
      <c r="K12" s="12">
        <f t="shared" si="3"/>
        <v>12108.50999999998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</row>
    <row r="13" spans="1:65" s="5" customFormat="1" ht="202.5" customHeight="1">
      <c r="A13" s="23" t="s">
        <v>29</v>
      </c>
      <c r="B13" s="7" t="s">
        <v>63</v>
      </c>
      <c r="C13" s="39">
        <v>174035.83</v>
      </c>
      <c r="D13" s="39">
        <v>144786.07</v>
      </c>
      <c r="E13" s="10">
        <f t="shared" si="0"/>
        <v>83.193253940869539</v>
      </c>
      <c r="F13" s="6"/>
      <c r="G13" s="39">
        <v>224200</v>
      </c>
      <c r="H13" s="39">
        <v>156897.82999999999</v>
      </c>
      <c r="I13" s="11">
        <f t="shared" si="1"/>
        <v>69.981190900981261</v>
      </c>
      <c r="J13" s="12">
        <f t="shared" si="2"/>
        <v>50164.170000000013</v>
      </c>
      <c r="K13" s="12">
        <f t="shared" si="3"/>
        <v>12111.75999999998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</row>
    <row r="14" spans="1:65" s="5" customFormat="1" ht="168.75">
      <c r="A14" s="23" t="s">
        <v>30</v>
      </c>
      <c r="B14" s="7" t="s">
        <v>64</v>
      </c>
      <c r="C14" s="39">
        <v>0</v>
      </c>
      <c r="D14" s="39">
        <v>255.17</v>
      </c>
      <c r="E14" s="10" t="e">
        <f t="shared" si="0"/>
        <v>#DIV/0!</v>
      </c>
      <c r="F14" s="6"/>
      <c r="G14" s="39">
        <v>0</v>
      </c>
      <c r="H14" s="39">
        <v>350.61</v>
      </c>
      <c r="I14" s="11" t="e">
        <f t="shared" si="1"/>
        <v>#DIV/0!</v>
      </c>
      <c r="J14" s="12">
        <f t="shared" si="2"/>
        <v>0</v>
      </c>
      <c r="K14" s="12">
        <f t="shared" si="3"/>
        <v>95.440000000000026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</row>
    <row r="15" spans="1:65" s="5" customFormat="1" ht="204.75" customHeight="1">
      <c r="A15" s="23" t="s">
        <v>102</v>
      </c>
      <c r="B15" s="7" t="s">
        <v>120</v>
      </c>
      <c r="C15" s="39">
        <v>0</v>
      </c>
      <c r="D15" s="39">
        <v>801.9</v>
      </c>
      <c r="E15" s="10" t="e">
        <f t="shared" si="0"/>
        <v>#DIV/0!</v>
      </c>
      <c r="F15" s="6"/>
      <c r="G15" s="39">
        <v>0</v>
      </c>
      <c r="H15" s="39">
        <v>703.21</v>
      </c>
      <c r="I15" s="11" t="e">
        <f t="shared" si="1"/>
        <v>#DIV/0!</v>
      </c>
      <c r="J15" s="12">
        <f t="shared" si="2"/>
        <v>0</v>
      </c>
      <c r="K15" s="12">
        <f t="shared" si="3"/>
        <v>-98.689999999999941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</row>
    <row r="16" spans="1:65" s="5" customFormat="1" ht="233.25" customHeight="1">
      <c r="A16" s="23" t="s">
        <v>148</v>
      </c>
      <c r="B16" s="7" t="s">
        <v>151</v>
      </c>
      <c r="C16" s="39">
        <v>1000</v>
      </c>
      <c r="D16" s="39">
        <v>0.57999999999999996</v>
      </c>
      <c r="E16" s="10">
        <f t="shared" si="0"/>
        <v>5.7999999999999996E-2</v>
      </c>
      <c r="F16" s="6"/>
      <c r="G16" s="39">
        <v>4800</v>
      </c>
      <c r="H16" s="39">
        <v>28287.5</v>
      </c>
      <c r="I16" s="11">
        <f t="shared" si="1"/>
        <v>589.32291666666663</v>
      </c>
      <c r="J16" s="12">
        <f t="shared" si="2"/>
        <v>3800</v>
      </c>
      <c r="K16" s="12">
        <f t="shared" si="3"/>
        <v>28286.92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</row>
    <row r="17" spans="1:65" s="5" customFormat="1" ht="233.25" customHeight="1">
      <c r="A17" s="23" t="s">
        <v>149</v>
      </c>
      <c r="B17" s="7" t="s">
        <v>152</v>
      </c>
      <c r="C17" s="39">
        <v>1000</v>
      </c>
      <c r="D17" s="39">
        <v>0</v>
      </c>
      <c r="E17" s="10">
        <f t="shared" si="0"/>
        <v>0</v>
      </c>
      <c r="F17" s="6"/>
      <c r="G17" s="39">
        <v>0</v>
      </c>
      <c r="H17" s="39">
        <v>0</v>
      </c>
      <c r="I17" s="11" t="e">
        <f t="shared" si="1"/>
        <v>#DIV/0!</v>
      </c>
      <c r="J17" s="12">
        <f t="shared" si="2"/>
        <v>-1000</v>
      </c>
      <c r="K17" s="12">
        <f t="shared" si="3"/>
        <v>0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</row>
    <row r="18" spans="1:65" s="5" customFormat="1" ht="233.25" customHeight="1">
      <c r="A18" s="23" t="s">
        <v>150</v>
      </c>
      <c r="B18" s="7" t="s">
        <v>153</v>
      </c>
      <c r="C18" s="39">
        <v>0</v>
      </c>
      <c r="D18" s="39">
        <v>0.57999999999999996</v>
      </c>
      <c r="E18" s="10" t="e">
        <f t="shared" si="0"/>
        <v>#DIV/0!</v>
      </c>
      <c r="F18" s="6"/>
      <c r="G18" s="39">
        <v>0</v>
      </c>
      <c r="H18" s="39">
        <v>0</v>
      </c>
      <c r="I18" s="11" t="e">
        <f t="shared" si="1"/>
        <v>#DIV/0!</v>
      </c>
      <c r="J18" s="12">
        <f t="shared" si="2"/>
        <v>0</v>
      </c>
      <c r="K18" s="12">
        <f t="shared" si="3"/>
        <v>-0.57999999999999996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</row>
    <row r="19" spans="1:65" s="5" customFormat="1" ht="93.75">
      <c r="A19" s="23" t="s">
        <v>9</v>
      </c>
      <c r="B19" s="7" t="s">
        <v>65</v>
      </c>
      <c r="C19" s="39">
        <v>5000</v>
      </c>
      <c r="D19" s="39">
        <v>360.97</v>
      </c>
      <c r="E19" s="10">
        <f t="shared" si="0"/>
        <v>7.2194000000000003</v>
      </c>
      <c r="F19" s="6"/>
      <c r="G19" s="39">
        <v>4800</v>
      </c>
      <c r="H19" s="39">
        <v>28287.5</v>
      </c>
      <c r="I19" s="11">
        <f t="shared" si="1"/>
        <v>589.32291666666663</v>
      </c>
      <c r="J19" s="12">
        <f t="shared" si="2"/>
        <v>-200</v>
      </c>
      <c r="K19" s="12">
        <f t="shared" si="3"/>
        <v>27926.53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</row>
    <row r="20" spans="1:65" s="5" customFormat="1" ht="150">
      <c r="A20" s="23" t="s">
        <v>31</v>
      </c>
      <c r="B20" s="7" t="s">
        <v>66</v>
      </c>
      <c r="C20" s="39">
        <v>5000</v>
      </c>
      <c r="D20" s="39">
        <v>223.38</v>
      </c>
      <c r="E20" s="10">
        <f t="shared" si="0"/>
        <v>4.4676</v>
      </c>
      <c r="F20" s="6"/>
      <c r="G20" s="39">
        <v>4800</v>
      </c>
      <c r="H20" s="39">
        <v>27609.69</v>
      </c>
      <c r="I20" s="11">
        <f t="shared" si="1"/>
        <v>575.20187499999997</v>
      </c>
      <c r="J20" s="12">
        <f t="shared" si="2"/>
        <v>-200</v>
      </c>
      <c r="K20" s="12">
        <f t="shared" si="3"/>
        <v>27386.309999999998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</row>
    <row r="21" spans="1:65" s="5" customFormat="1" ht="112.5">
      <c r="A21" s="23" t="s">
        <v>32</v>
      </c>
      <c r="B21" s="7" t="s">
        <v>67</v>
      </c>
      <c r="C21" s="39">
        <v>0</v>
      </c>
      <c r="D21" s="39">
        <v>137.59</v>
      </c>
      <c r="E21" s="10" t="e">
        <f t="shared" si="0"/>
        <v>#DIV/0!</v>
      </c>
      <c r="F21" s="6"/>
      <c r="G21" s="39">
        <v>0</v>
      </c>
      <c r="H21" s="39">
        <v>626.80999999999995</v>
      </c>
      <c r="I21" s="11" t="e">
        <f t="shared" si="1"/>
        <v>#DIV/0!</v>
      </c>
      <c r="J21" s="12">
        <f t="shared" si="2"/>
        <v>0</v>
      </c>
      <c r="K21" s="12">
        <f t="shared" si="3"/>
        <v>489.21999999999991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</row>
    <row r="22" spans="1:65" s="5" customFormat="1" ht="75">
      <c r="A22" s="23" t="s">
        <v>33</v>
      </c>
      <c r="B22" s="7" t="s">
        <v>68</v>
      </c>
      <c r="C22" s="39">
        <v>824300</v>
      </c>
      <c r="D22" s="39">
        <v>608801.61</v>
      </c>
      <c r="E22" s="10">
        <f t="shared" si="0"/>
        <v>73.85680092199442</v>
      </c>
      <c r="F22" s="6"/>
      <c r="G22" s="39">
        <v>856000</v>
      </c>
      <c r="H22" s="39">
        <v>735813.05</v>
      </c>
      <c r="I22" s="11">
        <f t="shared" si="1"/>
        <v>85.959468457943927</v>
      </c>
      <c r="J22" s="12">
        <f t="shared" si="2"/>
        <v>31700</v>
      </c>
      <c r="K22" s="12">
        <f t="shared" si="3"/>
        <v>127011.44000000006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</row>
    <row r="23" spans="1:65" s="5" customFormat="1" ht="56.25">
      <c r="A23" s="23" t="s">
        <v>34</v>
      </c>
      <c r="B23" s="7" t="s">
        <v>69</v>
      </c>
      <c r="C23" s="39">
        <v>824300</v>
      </c>
      <c r="D23" s="39">
        <v>608801.61</v>
      </c>
      <c r="E23" s="10">
        <f t="shared" si="0"/>
        <v>73.85680092199442</v>
      </c>
      <c r="F23" s="6"/>
      <c r="G23" s="39">
        <v>856000</v>
      </c>
      <c r="H23" s="39">
        <v>735813.05</v>
      </c>
      <c r="I23" s="11">
        <f t="shared" si="1"/>
        <v>85.959468457943927</v>
      </c>
      <c r="J23" s="12">
        <f t="shared" si="2"/>
        <v>31700</v>
      </c>
      <c r="K23" s="12">
        <f t="shared" si="3"/>
        <v>127011.44000000006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</row>
    <row r="24" spans="1:65" s="5" customFormat="1" ht="150">
      <c r="A24" s="23" t="s">
        <v>35</v>
      </c>
      <c r="B24" s="7" t="s">
        <v>70</v>
      </c>
      <c r="C24" s="39">
        <v>378500</v>
      </c>
      <c r="D24" s="39">
        <v>276135.21000000002</v>
      </c>
      <c r="E24" s="10">
        <f t="shared" si="0"/>
        <v>72.955141347424046</v>
      </c>
      <c r="F24" s="6"/>
      <c r="G24" s="39">
        <v>387000</v>
      </c>
      <c r="H24" s="39">
        <v>359776.47</v>
      </c>
      <c r="I24" s="11">
        <f t="shared" si="1"/>
        <v>92.965496124031006</v>
      </c>
      <c r="J24" s="12">
        <f t="shared" si="2"/>
        <v>8500</v>
      </c>
      <c r="K24" s="12">
        <f t="shared" si="3"/>
        <v>83641.259999999951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</row>
    <row r="25" spans="1:65" s="5" customFormat="1" ht="225">
      <c r="A25" s="23" t="s">
        <v>36</v>
      </c>
      <c r="B25" s="7" t="s">
        <v>71</v>
      </c>
      <c r="C25" s="39">
        <v>378500</v>
      </c>
      <c r="D25" s="39">
        <v>276135.21000000002</v>
      </c>
      <c r="E25" s="10">
        <f t="shared" si="0"/>
        <v>72.955141347424046</v>
      </c>
      <c r="F25" s="6"/>
      <c r="G25" s="39">
        <v>387000</v>
      </c>
      <c r="H25" s="39">
        <v>359776.47</v>
      </c>
      <c r="I25" s="11">
        <f t="shared" si="1"/>
        <v>92.965496124031006</v>
      </c>
      <c r="J25" s="12">
        <f t="shared" si="2"/>
        <v>8500</v>
      </c>
      <c r="K25" s="12">
        <f t="shared" si="3"/>
        <v>83641.259999999951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</row>
    <row r="26" spans="1:65" s="5" customFormat="1" ht="187.5">
      <c r="A26" s="23" t="s">
        <v>37</v>
      </c>
      <c r="B26" s="7" t="s">
        <v>72</v>
      </c>
      <c r="C26" s="39">
        <v>2200</v>
      </c>
      <c r="D26" s="39">
        <v>1973.74</v>
      </c>
      <c r="E26" s="10">
        <f t="shared" si="0"/>
        <v>89.715454545454548</v>
      </c>
      <c r="F26" s="6"/>
      <c r="G26" s="39">
        <v>2100</v>
      </c>
      <c r="H26" s="39">
        <v>2035.3</v>
      </c>
      <c r="I26" s="11">
        <f t="shared" si="1"/>
        <v>96.919047619047618</v>
      </c>
      <c r="J26" s="12">
        <f t="shared" si="2"/>
        <v>-100</v>
      </c>
      <c r="K26" s="12">
        <f t="shared" si="3"/>
        <v>61.559999999999945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</row>
    <row r="27" spans="1:65" s="5" customFormat="1" ht="262.5">
      <c r="A27" s="23" t="s">
        <v>38</v>
      </c>
      <c r="B27" s="7" t="s">
        <v>73</v>
      </c>
      <c r="C27" s="39">
        <v>2200</v>
      </c>
      <c r="D27" s="39">
        <v>1973.74</v>
      </c>
      <c r="E27" s="10">
        <f t="shared" si="0"/>
        <v>89.715454545454548</v>
      </c>
      <c r="F27" s="6"/>
      <c r="G27" s="39">
        <v>2100</v>
      </c>
      <c r="H27" s="39">
        <v>2035.3</v>
      </c>
      <c r="I27" s="11">
        <f t="shared" si="1"/>
        <v>96.919047619047618</v>
      </c>
      <c r="J27" s="12">
        <f t="shared" si="2"/>
        <v>-100</v>
      </c>
      <c r="K27" s="12">
        <f t="shared" si="3"/>
        <v>61.559999999999945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</row>
    <row r="28" spans="1:65" s="5" customFormat="1" ht="150">
      <c r="A28" s="23" t="s">
        <v>39</v>
      </c>
      <c r="B28" s="7" t="s">
        <v>74</v>
      </c>
      <c r="C28" s="39">
        <v>497900</v>
      </c>
      <c r="D28" s="39">
        <v>379440.22</v>
      </c>
      <c r="E28" s="10">
        <f t="shared" si="0"/>
        <v>76.208118096003219</v>
      </c>
      <c r="F28" s="6"/>
      <c r="G28" s="39">
        <v>515400</v>
      </c>
      <c r="H28" s="39">
        <v>414163.32</v>
      </c>
      <c r="I28" s="11">
        <f t="shared" si="1"/>
        <v>80.357648428405128</v>
      </c>
      <c r="J28" s="12">
        <f t="shared" si="2"/>
        <v>17500</v>
      </c>
      <c r="K28" s="12">
        <f t="shared" si="3"/>
        <v>34723.100000000035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</row>
    <row r="29" spans="1:65" s="5" customFormat="1" ht="225">
      <c r="A29" s="23" t="s">
        <v>40</v>
      </c>
      <c r="B29" s="7" t="s">
        <v>75</v>
      </c>
      <c r="C29" s="39">
        <v>497900</v>
      </c>
      <c r="D29" s="39">
        <v>379440.22</v>
      </c>
      <c r="E29" s="10">
        <f t="shared" si="0"/>
        <v>76.208118096003219</v>
      </c>
      <c r="F29" s="6"/>
      <c r="G29" s="39">
        <v>515400</v>
      </c>
      <c r="H29" s="39">
        <v>414163.32</v>
      </c>
      <c r="I29" s="11">
        <f t="shared" si="1"/>
        <v>80.357648428405128</v>
      </c>
      <c r="J29" s="12">
        <f t="shared" si="2"/>
        <v>17500</v>
      </c>
      <c r="K29" s="12">
        <f t="shared" si="3"/>
        <v>34723.100000000035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</row>
    <row r="30" spans="1:65" s="5" customFormat="1" ht="150">
      <c r="A30" s="23" t="s">
        <v>41</v>
      </c>
      <c r="B30" s="7" t="s">
        <v>76</v>
      </c>
      <c r="C30" s="39">
        <v>-54300</v>
      </c>
      <c r="D30" s="39">
        <v>-48747.56</v>
      </c>
      <c r="E30" s="10">
        <f t="shared" si="0"/>
        <v>89.774511970534064</v>
      </c>
      <c r="F30" s="6"/>
      <c r="G30" s="39">
        <v>-48500</v>
      </c>
      <c r="H30" s="39">
        <v>-40162.04</v>
      </c>
      <c r="I30" s="11">
        <f t="shared" si="1"/>
        <v>82.80832989690721</v>
      </c>
      <c r="J30" s="12">
        <f t="shared" si="2"/>
        <v>5800</v>
      </c>
      <c r="K30" s="12">
        <f t="shared" si="3"/>
        <v>8585.5199999999968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</row>
    <row r="31" spans="1:65" s="5" customFormat="1" ht="225">
      <c r="A31" s="23" t="s">
        <v>42</v>
      </c>
      <c r="B31" s="7" t="s">
        <v>77</v>
      </c>
      <c r="C31" s="39">
        <v>-54300</v>
      </c>
      <c r="D31" s="39">
        <v>-48747.56</v>
      </c>
      <c r="E31" s="10">
        <f t="shared" si="0"/>
        <v>89.774511970534064</v>
      </c>
      <c r="F31" s="6"/>
      <c r="G31" s="39">
        <v>-48500</v>
      </c>
      <c r="H31" s="39">
        <v>-40162.04</v>
      </c>
      <c r="I31" s="11">
        <f t="shared" si="1"/>
        <v>82.80832989690721</v>
      </c>
      <c r="J31" s="12">
        <f t="shared" si="2"/>
        <v>5800</v>
      </c>
      <c r="K31" s="12">
        <f t="shared" si="3"/>
        <v>8585.5199999999968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</row>
    <row r="32" spans="1:65" s="5" customFormat="1">
      <c r="A32" s="23" t="s">
        <v>127</v>
      </c>
      <c r="B32" s="7" t="s">
        <v>135</v>
      </c>
      <c r="C32" s="39">
        <v>231000</v>
      </c>
      <c r="D32" s="39">
        <v>299218.27</v>
      </c>
      <c r="E32" s="10">
        <f t="shared" si="0"/>
        <v>129.53171861471861</v>
      </c>
      <c r="F32" s="6"/>
      <c r="G32" s="39">
        <v>108000</v>
      </c>
      <c r="H32" s="39">
        <v>28510.15</v>
      </c>
      <c r="I32" s="11">
        <f t="shared" si="1"/>
        <v>26.398287037037036</v>
      </c>
      <c r="J32" s="12">
        <f t="shared" si="2"/>
        <v>-123000</v>
      </c>
      <c r="K32" s="12">
        <f t="shared" si="3"/>
        <v>-270708.12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</row>
    <row r="33" spans="1:65" s="5" customFormat="1">
      <c r="A33" s="23" t="s">
        <v>128</v>
      </c>
      <c r="B33" s="7" t="s">
        <v>136</v>
      </c>
      <c r="C33" s="39">
        <v>231000</v>
      </c>
      <c r="D33" s="39">
        <v>299218.27</v>
      </c>
      <c r="E33" s="10">
        <f t="shared" si="0"/>
        <v>129.53171861471861</v>
      </c>
      <c r="F33" s="6"/>
      <c r="G33" s="39">
        <v>108000</v>
      </c>
      <c r="H33" s="39">
        <v>28510.15</v>
      </c>
      <c r="I33" s="11">
        <f t="shared" si="1"/>
        <v>26.398287037037036</v>
      </c>
      <c r="J33" s="12">
        <f t="shared" si="2"/>
        <v>-123000</v>
      </c>
      <c r="K33" s="12">
        <f t="shared" si="3"/>
        <v>-270708.12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</row>
    <row r="34" spans="1:65" s="5" customFormat="1">
      <c r="A34" s="23" t="s">
        <v>128</v>
      </c>
      <c r="B34" s="7" t="s">
        <v>137</v>
      </c>
      <c r="C34" s="39">
        <v>231000</v>
      </c>
      <c r="D34" s="39">
        <v>299218.27</v>
      </c>
      <c r="E34" s="10">
        <f t="shared" si="0"/>
        <v>129.53171861471861</v>
      </c>
      <c r="F34" s="6"/>
      <c r="G34" s="39">
        <v>108000</v>
      </c>
      <c r="H34" s="39">
        <v>28510.15</v>
      </c>
      <c r="I34" s="11">
        <f t="shared" si="1"/>
        <v>26.398287037037036</v>
      </c>
      <c r="J34" s="12">
        <f t="shared" si="2"/>
        <v>-123000</v>
      </c>
      <c r="K34" s="12">
        <f t="shared" si="3"/>
        <v>-270708.12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</row>
    <row r="35" spans="1:65" s="5" customFormat="1" ht="93.75">
      <c r="A35" s="23" t="s">
        <v>129</v>
      </c>
      <c r="B35" s="7" t="s">
        <v>138</v>
      </c>
      <c r="C35" s="39">
        <v>231000</v>
      </c>
      <c r="D35" s="39">
        <v>277634</v>
      </c>
      <c r="E35" s="10">
        <f t="shared" si="0"/>
        <v>120.18787878787879</v>
      </c>
      <c r="F35" s="6"/>
      <c r="G35" s="39">
        <v>108000</v>
      </c>
      <c r="H35" s="39">
        <v>28510.15</v>
      </c>
      <c r="I35" s="11">
        <f t="shared" si="1"/>
        <v>26.398287037037036</v>
      </c>
      <c r="J35" s="12">
        <f t="shared" si="2"/>
        <v>-123000</v>
      </c>
      <c r="K35" s="12">
        <f t="shared" si="3"/>
        <v>-249123.85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</row>
    <row r="36" spans="1:65" s="5" customFormat="1" ht="37.5">
      <c r="A36" s="23" t="s">
        <v>154</v>
      </c>
      <c r="B36" s="7" t="s">
        <v>155</v>
      </c>
      <c r="C36" s="39">
        <v>0</v>
      </c>
      <c r="D36" s="39">
        <v>21584.27</v>
      </c>
      <c r="E36" s="10" t="e">
        <f t="shared" si="0"/>
        <v>#DIV/0!</v>
      </c>
      <c r="F36" s="6"/>
      <c r="G36" s="39">
        <v>0</v>
      </c>
      <c r="H36" s="39">
        <v>0</v>
      </c>
      <c r="I36" s="11" t="e">
        <f t="shared" si="1"/>
        <v>#DIV/0!</v>
      </c>
      <c r="J36" s="12">
        <f t="shared" si="2"/>
        <v>0</v>
      </c>
      <c r="K36" s="12">
        <f t="shared" si="3"/>
        <v>-21584.27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</row>
    <row r="37" spans="1:65" s="5" customFormat="1">
      <c r="A37" s="23" t="s">
        <v>43</v>
      </c>
      <c r="B37" s="7" t="s">
        <v>78</v>
      </c>
      <c r="C37" s="39">
        <v>334000</v>
      </c>
      <c r="D37" s="39">
        <v>376791.47</v>
      </c>
      <c r="E37" s="10">
        <f t="shared" si="0"/>
        <v>112.81181736526946</v>
      </c>
      <c r="F37" s="6"/>
      <c r="G37" s="39">
        <v>0</v>
      </c>
      <c r="H37" s="39">
        <v>1447.34</v>
      </c>
      <c r="I37" s="11" t="e">
        <f t="shared" si="1"/>
        <v>#DIV/0!</v>
      </c>
      <c r="J37" s="12">
        <f t="shared" si="2"/>
        <v>-334000</v>
      </c>
      <c r="K37" s="12">
        <f t="shared" si="3"/>
        <v>-375344.12999999995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</row>
    <row r="38" spans="1:65" s="5" customFormat="1">
      <c r="A38" s="23" t="s">
        <v>44</v>
      </c>
      <c r="B38" s="7" t="s">
        <v>79</v>
      </c>
      <c r="C38" s="39">
        <v>46000</v>
      </c>
      <c r="D38" s="39">
        <v>2315.02</v>
      </c>
      <c r="E38" s="10">
        <f t="shared" si="0"/>
        <v>5.0326521739130436</v>
      </c>
      <c r="F38" s="6"/>
      <c r="G38" s="39">
        <v>398000</v>
      </c>
      <c r="H38" s="39">
        <v>44811.75</v>
      </c>
      <c r="I38" s="11">
        <f t="shared" si="1"/>
        <v>11.259233668341709</v>
      </c>
      <c r="J38" s="12">
        <f t="shared" si="2"/>
        <v>352000</v>
      </c>
      <c r="K38" s="12">
        <f t="shared" si="3"/>
        <v>42496.73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</row>
    <row r="39" spans="1:65" s="5" customFormat="1" ht="93.75">
      <c r="A39" s="23" t="s">
        <v>45</v>
      </c>
      <c r="B39" s="7" t="s">
        <v>80</v>
      </c>
      <c r="C39" s="39">
        <v>46000</v>
      </c>
      <c r="D39" s="39">
        <v>2315.02</v>
      </c>
      <c r="E39" s="10">
        <f t="shared" si="0"/>
        <v>5.0326521739130436</v>
      </c>
      <c r="F39" s="6"/>
      <c r="G39" s="39">
        <v>292000</v>
      </c>
      <c r="H39" s="39">
        <v>8808.35</v>
      </c>
      <c r="I39" s="11">
        <f t="shared" si="1"/>
        <v>3.0165582191780822</v>
      </c>
      <c r="J39" s="12">
        <f t="shared" si="2"/>
        <v>246000</v>
      </c>
      <c r="K39" s="12">
        <f t="shared" si="3"/>
        <v>6493.33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</row>
    <row r="40" spans="1:65" s="5" customFormat="1" ht="150">
      <c r="A40" s="23" t="s">
        <v>46</v>
      </c>
      <c r="B40" s="7" t="s">
        <v>81</v>
      </c>
      <c r="C40" s="39">
        <v>46000</v>
      </c>
      <c r="D40" s="39">
        <v>2228.58</v>
      </c>
      <c r="E40" s="10">
        <f t="shared" si="0"/>
        <v>4.8447391304347827</v>
      </c>
      <c r="F40" s="6"/>
      <c r="G40" s="39">
        <v>292000</v>
      </c>
      <c r="H40" s="39">
        <v>8808.35</v>
      </c>
      <c r="I40" s="11">
        <f t="shared" si="1"/>
        <v>3.0165582191780822</v>
      </c>
      <c r="J40" s="12">
        <f t="shared" si="2"/>
        <v>246000</v>
      </c>
      <c r="K40" s="12">
        <f t="shared" si="3"/>
        <v>6579.77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</row>
    <row r="41" spans="1:65" s="5" customFormat="1" ht="112.5">
      <c r="A41" s="23" t="s">
        <v>47</v>
      </c>
      <c r="B41" s="7" t="s">
        <v>82</v>
      </c>
      <c r="C41" s="39">
        <v>0</v>
      </c>
      <c r="D41" s="39">
        <v>86.44</v>
      </c>
      <c r="E41" s="10" t="e">
        <f t="shared" si="0"/>
        <v>#DIV/0!</v>
      </c>
      <c r="F41" s="6"/>
      <c r="G41" s="39">
        <v>292000</v>
      </c>
      <c r="H41" s="39">
        <v>8358</v>
      </c>
      <c r="I41" s="11">
        <f t="shared" si="1"/>
        <v>2.8623287671232878</v>
      </c>
      <c r="J41" s="12">
        <f t="shared" si="2"/>
        <v>292000</v>
      </c>
      <c r="K41" s="12">
        <f t="shared" si="3"/>
        <v>8271.56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</row>
    <row r="42" spans="1:65" s="5" customFormat="1">
      <c r="A42" s="23" t="s">
        <v>48</v>
      </c>
      <c r="B42" s="7" t="s">
        <v>83</v>
      </c>
      <c r="C42" s="39">
        <v>288000</v>
      </c>
      <c r="D42" s="39">
        <v>374476.45</v>
      </c>
      <c r="E42" s="10">
        <f t="shared" si="0"/>
        <v>130.02654513888888</v>
      </c>
      <c r="F42" s="6"/>
      <c r="G42" s="39">
        <v>398000</v>
      </c>
      <c r="H42" s="39">
        <v>44811.75</v>
      </c>
      <c r="I42" s="11">
        <f t="shared" si="1"/>
        <v>11.259233668341709</v>
      </c>
      <c r="J42" s="12">
        <f t="shared" si="2"/>
        <v>110000</v>
      </c>
      <c r="K42" s="12">
        <f t="shared" si="3"/>
        <v>-329664.7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</row>
    <row r="43" spans="1:65" s="5" customFormat="1">
      <c r="A43" s="23" t="s">
        <v>113</v>
      </c>
      <c r="B43" s="7" t="s">
        <v>121</v>
      </c>
      <c r="C43" s="39">
        <v>243000</v>
      </c>
      <c r="D43" s="39">
        <v>329512.37</v>
      </c>
      <c r="E43" s="10">
        <f t="shared" si="0"/>
        <v>135.60179835390946</v>
      </c>
      <c r="F43" s="6"/>
      <c r="G43" s="39">
        <v>292000</v>
      </c>
      <c r="H43" s="39">
        <v>8808.35</v>
      </c>
      <c r="I43" s="11">
        <f t="shared" si="1"/>
        <v>3.0165582191780822</v>
      </c>
      <c r="J43" s="12">
        <f t="shared" si="2"/>
        <v>49000</v>
      </c>
      <c r="K43" s="12">
        <f t="shared" si="3"/>
        <v>-320704.02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</row>
    <row r="44" spans="1:65" s="5" customFormat="1" ht="75">
      <c r="A44" s="23" t="s">
        <v>114</v>
      </c>
      <c r="B44" s="7" t="s">
        <v>122</v>
      </c>
      <c r="C44" s="39">
        <v>243000</v>
      </c>
      <c r="D44" s="39">
        <v>329512.37</v>
      </c>
      <c r="E44" s="10">
        <f t="shared" si="0"/>
        <v>135.60179835390946</v>
      </c>
      <c r="F44" s="6"/>
      <c r="G44" s="39">
        <v>292000</v>
      </c>
      <c r="H44" s="39">
        <v>8808.35</v>
      </c>
      <c r="I44" s="11">
        <f t="shared" si="1"/>
        <v>3.0165582191780822</v>
      </c>
      <c r="J44" s="12">
        <f t="shared" si="2"/>
        <v>49000</v>
      </c>
      <c r="K44" s="12">
        <f t="shared" si="3"/>
        <v>-320704.02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</row>
    <row r="45" spans="1:65" s="5" customFormat="1" ht="131.25">
      <c r="A45" s="23" t="s">
        <v>115</v>
      </c>
      <c r="B45" s="7" t="s">
        <v>123</v>
      </c>
      <c r="C45" s="39">
        <v>243000</v>
      </c>
      <c r="D45" s="39">
        <v>291846</v>
      </c>
      <c r="E45" s="10">
        <f t="shared" si="0"/>
        <v>120.10123456790123</v>
      </c>
      <c r="F45" s="6"/>
      <c r="G45" s="39">
        <v>292000</v>
      </c>
      <c r="H45" s="39">
        <v>8358</v>
      </c>
      <c r="I45" s="11">
        <f t="shared" si="1"/>
        <v>2.8623287671232878</v>
      </c>
      <c r="J45" s="12">
        <f t="shared" si="2"/>
        <v>49000</v>
      </c>
      <c r="K45" s="12">
        <f t="shared" si="3"/>
        <v>-283488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</row>
    <row r="46" spans="1:65" s="5" customFormat="1" ht="93.75">
      <c r="A46" s="23" t="s">
        <v>130</v>
      </c>
      <c r="B46" s="7" t="s">
        <v>139</v>
      </c>
      <c r="C46" s="39">
        <v>0</v>
      </c>
      <c r="D46" s="39">
        <v>37666.370000000003</v>
      </c>
      <c r="E46" s="10" t="e">
        <f t="shared" si="0"/>
        <v>#DIV/0!</v>
      </c>
      <c r="F46" s="6"/>
      <c r="G46" s="39">
        <v>0</v>
      </c>
      <c r="H46" s="39">
        <v>450.35</v>
      </c>
      <c r="I46" s="11" t="e">
        <f t="shared" si="1"/>
        <v>#DIV/0!</v>
      </c>
      <c r="J46" s="12">
        <f t="shared" si="2"/>
        <v>0</v>
      </c>
      <c r="K46" s="12">
        <f t="shared" si="3"/>
        <v>-37216.020000000004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</row>
    <row r="47" spans="1:65" s="5" customFormat="1">
      <c r="A47" s="23" t="s">
        <v>49</v>
      </c>
      <c r="B47" s="7" t="s">
        <v>84</v>
      </c>
      <c r="C47" s="39">
        <v>45000</v>
      </c>
      <c r="D47" s="39">
        <v>44964.08</v>
      </c>
      <c r="E47" s="10">
        <f t="shared" si="0"/>
        <v>99.920177777777781</v>
      </c>
      <c r="F47" s="6"/>
      <c r="G47" s="39">
        <v>106000</v>
      </c>
      <c r="H47" s="39">
        <v>36003.4</v>
      </c>
      <c r="I47" s="11">
        <f t="shared" si="1"/>
        <v>33.965471698113205</v>
      </c>
      <c r="J47" s="12">
        <f t="shared" si="2"/>
        <v>61000</v>
      </c>
      <c r="K47" s="12">
        <f t="shared" si="3"/>
        <v>-8960.68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</row>
    <row r="48" spans="1:65" s="5" customFormat="1" ht="75">
      <c r="A48" s="23" t="s">
        <v>50</v>
      </c>
      <c r="B48" s="7" t="s">
        <v>85</v>
      </c>
      <c r="C48" s="39">
        <v>45000</v>
      </c>
      <c r="D48" s="39">
        <v>44964.08</v>
      </c>
      <c r="E48" s="10">
        <f t="shared" si="0"/>
        <v>99.920177777777781</v>
      </c>
      <c r="F48" s="6"/>
      <c r="G48" s="39">
        <v>106000</v>
      </c>
      <c r="H48" s="39">
        <v>36003.4</v>
      </c>
      <c r="I48" s="11">
        <f t="shared" si="1"/>
        <v>33.965471698113205</v>
      </c>
      <c r="J48" s="12">
        <f t="shared" si="2"/>
        <v>61000</v>
      </c>
      <c r="K48" s="12">
        <f t="shared" si="3"/>
        <v>-8960.68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</row>
    <row r="49" spans="1:65" s="5" customFormat="1" ht="131.25">
      <c r="A49" s="23" t="s">
        <v>51</v>
      </c>
      <c r="B49" s="7" t="s">
        <v>86</v>
      </c>
      <c r="C49" s="39">
        <v>45000</v>
      </c>
      <c r="D49" s="39">
        <v>45187.519999999997</v>
      </c>
      <c r="E49" s="10">
        <f t="shared" si="0"/>
        <v>100.41671111111111</v>
      </c>
      <c r="F49" s="6"/>
      <c r="G49" s="39">
        <v>106000</v>
      </c>
      <c r="H49" s="39">
        <v>33108.21</v>
      </c>
      <c r="I49" s="11">
        <f t="shared" si="1"/>
        <v>31.234160377358492</v>
      </c>
      <c r="J49" s="12">
        <f t="shared" si="2"/>
        <v>61000</v>
      </c>
      <c r="K49" s="12">
        <f t="shared" si="3"/>
        <v>-12079.309999999998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</row>
    <row r="50" spans="1:65" s="5" customFormat="1" ht="93.75">
      <c r="A50" s="23" t="s">
        <v>52</v>
      </c>
      <c r="B50" s="7" t="s">
        <v>87</v>
      </c>
      <c r="C50" s="39">
        <v>0</v>
      </c>
      <c r="D50" s="39">
        <v>-223.44</v>
      </c>
      <c r="E50" s="10" t="e">
        <f t="shared" si="0"/>
        <v>#DIV/0!</v>
      </c>
      <c r="F50" s="6"/>
      <c r="G50" s="39">
        <v>0</v>
      </c>
      <c r="H50" s="39">
        <v>2895.19</v>
      </c>
      <c r="I50" s="11" t="e">
        <f t="shared" si="1"/>
        <v>#DIV/0!</v>
      </c>
      <c r="J50" s="12">
        <f t="shared" si="2"/>
        <v>0</v>
      </c>
      <c r="K50" s="12">
        <f t="shared" si="3"/>
        <v>3118.63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</row>
    <row r="51" spans="1:65" s="5" customFormat="1">
      <c r="A51" s="23" t="s">
        <v>10</v>
      </c>
      <c r="B51" s="7" t="s">
        <v>88</v>
      </c>
      <c r="C51" s="39">
        <v>3000</v>
      </c>
      <c r="D51" s="39">
        <v>800</v>
      </c>
      <c r="E51" s="10">
        <f t="shared" si="0"/>
        <v>26.666666666666668</v>
      </c>
      <c r="F51" s="6"/>
      <c r="G51" s="39">
        <v>1600</v>
      </c>
      <c r="H51" s="39">
        <v>600</v>
      </c>
      <c r="I51" s="11">
        <f t="shared" si="1"/>
        <v>37.5</v>
      </c>
      <c r="J51" s="12">
        <f t="shared" si="2"/>
        <v>-1400</v>
      </c>
      <c r="K51" s="12">
        <f t="shared" si="3"/>
        <v>-200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</row>
    <row r="52" spans="1:65" s="5" customFormat="1" ht="93.75">
      <c r="A52" s="23" t="s">
        <v>53</v>
      </c>
      <c r="B52" s="7" t="s">
        <v>89</v>
      </c>
      <c r="C52" s="39">
        <v>3000</v>
      </c>
      <c r="D52" s="39">
        <v>800</v>
      </c>
      <c r="E52" s="10">
        <f t="shared" si="0"/>
        <v>26.666666666666668</v>
      </c>
      <c r="F52" s="6"/>
      <c r="G52" s="39">
        <v>1600</v>
      </c>
      <c r="H52" s="39">
        <v>600</v>
      </c>
      <c r="I52" s="11">
        <f t="shared" si="1"/>
        <v>37.5</v>
      </c>
      <c r="J52" s="12">
        <f t="shared" si="2"/>
        <v>-1400</v>
      </c>
      <c r="K52" s="12">
        <f t="shared" si="3"/>
        <v>-200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</row>
    <row r="53" spans="1:65" s="5" customFormat="1" ht="150">
      <c r="A53" s="23" t="s">
        <v>54</v>
      </c>
      <c r="B53" s="7" t="s">
        <v>90</v>
      </c>
      <c r="C53" s="39">
        <v>3000</v>
      </c>
      <c r="D53" s="39">
        <v>800</v>
      </c>
      <c r="E53" s="10">
        <f t="shared" si="0"/>
        <v>26.666666666666668</v>
      </c>
      <c r="F53" s="6"/>
      <c r="G53" s="39">
        <v>1600</v>
      </c>
      <c r="H53" s="39">
        <v>600</v>
      </c>
      <c r="I53" s="11">
        <f t="shared" si="1"/>
        <v>37.5</v>
      </c>
      <c r="J53" s="12">
        <f t="shared" si="2"/>
        <v>-1400</v>
      </c>
      <c r="K53" s="12">
        <f t="shared" si="3"/>
        <v>-200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</row>
    <row r="54" spans="1:65" s="5" customFormat="1" ht="150">
      <c r="A54" s="23" t="s">
        <v>54</v>
      </c>
      <c r="B54" s="7" t="s">
        <v>140</v>
      </c>
      <c r="C54" s="39">
        <v>3000</v>
      </c>
      <c r="D54" s="39">
        <v>800</v>
      </c>
      <c r="E54" s="10">
        <f t="shared" si="0"/>
        <v>26.666666666666668</v>
      </c>
      <c r="F54" s="6"/>
      <c r="G54" s="39">
        <v>1600</v>
      </c>
      <c r="H54" s="39">
        <v>600</v>
      </c>
      <c r="I54" s="11">
        <f t="shared" si="1"/>
        <v>37.5</v>
      </c>
      <c r="J54" s="12">
        <f t="shared" si="2"/>
        <v>-1400</v>
      </c>
      <c r="K54" s="12">
        <f t="shared" si="3"/>
        <v>-200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</row>
    <row r="55" spans="1:65" s="5" customFormat="1" ht="93.75">
      <c r="A55" s="23" t="s">
        <v>11</v>
      </c>
      <c r="B55" s="7" t="s">
        <v>91</v>
      </c>
      <c r="C55" s="39">
        <v>28000</v>
      </c>
      <c r="D55" s="39">
        <v>38573</v>
      </c>
      <c r="E55" s="10">
        <f t="shared" si="0"/>
        <v>137.76071428571427</v>
      </c>
      <c r="F55" s="6"/>
      <c r="G55" s="39">
        <v>28200</v>
      </c>
      <c r="H55" s="39">
        <v>33867</v>
      </c>
      <c r="I55" s="11">
        <f t="shared" si="1"/>
        <v>120.09574468085107</v>
      </c>
      <c r="J55" s="12">
        <f t="shared" si="2"/>
        <v>200</v>
      </c>
      <c r="K55" s="12">
        <f t="shared" si="3"/>
        <v>-4706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</row>
    <row r="56" spans="1:65" s="4" customFormat="1" ht="187.5">
      <c r="A56" s="23" t="s">
        <v>12</v>
      </c>
      <c r="B56" s="7" t="s">
        <v>92</v>
      </c>
      <c r="C56" s="39">
        <v>28000</v>
      </c>
      <c r="D56" s="39">
        <v>38573</v>
      </c>
      <c r="E56" s="10">
        <f t="shared" si="0"/>
        <v>137.76071428571427</v>
      </c>
      <c r="F56" s="5"/>
      <c r="G56" s="39">
        <v>28200</v>
      </c>
      <c r="H56" s="39">
        <v>33867</v>
      </c>
      <c r="I56" s="11">
        <f t="shared" si="1"/>
        <v>120.09574468085107</v>
      </c>
      <c r="J56" s="12">
        <f t="shared" si="2"/>
        <v>200</v>
      </c>
      <c r="K56" s="12">
        <f t="shared" si="3"/>
        <v>-4706</v>
      </c>
    </row>
    <row r="57" spans="1:65" ht="75">
      <c r="A57" s="23" t="s">
        <v>55</v>
      </c>
      <c r="B57" s="7" t="s">
        <v>93</v>
      </c>
      <c r="C57" s="39">
        <v>28000</v>
      </c>
      <c r="D57" s="39">
        <v>38573</v>
      </c>
      <c r="E57" s="10">
        <f t="shared" si="0"/>
        <v>137.76071428571427</v>
      </c>
      <c r="F57" s="5"/>
      <c r="G57" s="39">
        <v>28200</v>
      </c>
      <c r="H57" s="39">
        <v>33867</v>
      </c>
      <c r="I57" s="11">
        <f t="shared" si="1"/>
        <v>120.09574468085107</v>
      </c>
      <c r="J57" s="12">
        <f t="shared" si="2"/>
        <v>200</v>
      </c>
      <c r="K57" s="12">
        <f t="shared" si="3"/>
        <v>-4706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</row>
    <row r="58" spans="1:65" ht="75">
      <c r="A58" s="23" t="s">
        <v>56</v>
      </c>
      <c r="B58" s="7" t="s">
        <v>141</v>
      </c>
      <c r="C58" s="39">
        <v>28000</v>
      </c>
      <c r="D58" s="39">
        <v>38573</v>
      </c>
      <c r="E58" s="10">
        <f t="shared" si="0"/>
        <v>137.76071428571427</v>
      </c>
      <c r="F58" s="5"/>
      <c r="G58" s="39">
        <v>28200</v>
      </c>
      <c r="H58" s="39">
        <v>33867</v>
      </c>
      <c r="I58" s="11">
        <f t="shared" si="1"/>
        <v>120.09574468085107</v>
      </c>
      <c r="J58" s="12">
        <f t="shared" si="2"/>
        <v>200</v>
      </c>
      <c r="K58" s="12">
        <f t="shared" si="3"/>
        <v>-4706</v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</row>
    <row r="59" spans="1:65" ht="75">
      <c r="A59" s="23" t="s">
        <v>116</v>
      </c>
      <c r="B59" s="7" t="s">
        <v>124</v>
      </c>
      <c r="C59" s="39">
        <v>0</v>
      </c>
      <c r="D59" s="39">
        <v>47536.95</v>
      </c>
      <c r="E59" s="10" t="e">
        <f t="shared" si="0"/>
        <v>#DIV/0!</v>
      </c>
      <c r="F59" s="5"/>
      <c r="G59" s="39">
        <v>46200</v>
      </c>
      <c r="H59" s="39">
        <v>18794.490000000002</v>
      </c>
      <c r="I59" s="11">
        <f t="shared" si="1"/>
        <v>40.680714285714288</v>
      </c>
      <c r="J59" s="12">
        <f t="shared" si="2"/>
        <v>46200</v>
      </c>
      <c r="K59" s="12">
        <f t="shared" si="3"/>
        <v>-28742.459999999995</v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</row>
    <row r="60" spans="1:65" ht="37.5">
      <c r="A60" s="23" t="s">
        <v>117</v>
      </c>
      <c r="B60" s="7" t="s">
        <v>125</v>
      </c>
      <c r="C60" s="39">
        <v>0</v>
      </c>
      <c r="D60" s="39">
        <v>47536.95</v>
      </c>
      <c r="E60" s="10" t="e">
        <f t="shared" si="0"/>
        <v>#DIV/0!</v>
      </c>
      <c r="F60" s="5"/>
      <c r="G60" s="39">
        <v>46200</v>
      </c>
      <c r="H60" s="39">
        <v>18794.490000000002</v>
      </c>
      <c r="I60" s="11">
        <f t="shared" si="1"/>
        <v>40.680714285714288</v>
      </c>
      <c r="J60" s="12">
        <f t="shared" si="2"/>
        <v>46200</v>
      </c>
      <c r="K60" s="12">
        <f t="shared" si="3"/>
        <v>-28742.459999999995</v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</row>
    <row r="61" spans="1:65" ht="56.25">
      <c r="A61" s="23" t="s">
        <v>118</v>
      </c>
      <c r="B61" s="7" t="s">
        <v>126</v>
      </c>
      <c r="C61" s="39">
        <v>0</v>
      </c>
      <c r="D61" s="39">
        <v>47536.95</v>
      </c>
      <c r="E61" s="10" t="e">
        <f t="shared" si="0"/>
        <v>#DIV/0!</v>
      </c>
      <c r="F61" s="5"/>
      <c r="G61" s="39">
        <v>46200</v>
      </c>
      <c r="H61" s="39">
        <v>18794.490000000002</v>
      </c>
      <c r="I61" s="11">
        <f t="shared" si="1"/>
        <v>40.680714285714288</v>
      </c>
      <c r="J61" s="12">
        <f t="shared" si="2"/>
        <v>46200</v>
      </c>
      <c r="K61" s="12">
        <f t="shared" si="3"/>
        <v>-28742.459999999995</v>
      </c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</row>
    <row r="62" spans="1:65" ht="75">
      <c r="A62" s="23" t="s">
        <v>119</v>
      </c>
      <c r="B62" s="7" t="s">
        <v>142</v>
      </c>
      <c r="C62" s="39">
        <v>0</v>
      </c>
      <c r="D62" s="39">
        <v>47536.95</v>
      </c>
      <c r="E62" s="10" t="e">
        <f t="shared" si="0"/>
        <v>#DIV/0!</v>
      </c>
      <c r="F62" s="5"/>
      <c r="G62" s="39">
        <v>46200</v>
      </c>
      <c r="H62" s="39">
        <v>18794.490000000002</v>
      </c>
      <c r="I62" s="11">
        <f t="shared" si="1"/>
        <v>40.680714285714288</v>
      </c>
      <c r="J62" s="12">
        <f t="shared" si="2"/>
        <v>46200</v>
      </c>
      <c r="K62" s="12">
        <f t="shared" si="3"/>
        <v>-28742.459999999995</v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</row>
    <row r="63" spans="1:65">
      <c r="A63" s="23" t="s">
        <v>103</v>
      </c>
      <c r="B63" s="7" t="s">
        <v>107</v>
      </c>
      <c r="C63" s="39">
        <v>156990</v>
      </c>
      <c r="D63" s="39">
        <v>0</v>
      </c>
      <c r="E63" s="10">
        <f t="shared" si="0"/>
        <v>0</v>
      </c>
      <c r="F63" s="5"/>
      <c r="G63" s="39"/>
      <c r="H63" s="39"/>
      <c r="I63" s="11" t="e">
        <f t="shared" si="1"/>
        <v>#DIV/0!</v>
      </c>
      <c r="J63" s="12">
        <f t="shared" si="2"/>
        <v>-156990</v>
      </c>
      <c r="K63" s="12">
        <f t="shared" si="3"/>
        <v>0</v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</row>
    <row r="64" spans="1:65">
      <c r="A64" s="23" t="s">
        <v>104</v>
      </c>
      <c r="B64" s="7" t="s">
        <v>108</v>
      </c>
      <c r="C64" s="39">
        <v>156990</v>
      </c>
      <c r="D64" s="39">
        <v>0</v>
      </c>
      <c r="E64" s="10">
        <f t="shared" si="0"/>
        <v>0</v>
      </c>
      <c r="F64" s="5"/>
      <c r="G64" s="39"/>
      <c r="H64" s="39"/>
      <c r="I64" s="11" t="e">
        <f t="shared" si="1"/>
        <v>#DIV/0!</v>
      </c>
      <c r="J64" s="12">
        <f t="shared" si="2"/>
        <v>-156990</v>
      </c>
      <c r="K64" s="12">
        <f t="shared" si="3"/>
        <v>0</v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</row>
    <row r="65" spans="1:65" ht="37.5">
      <c r="A65" s="23" t="s">
        <v>105</v>
      </c>
      <c r="B65" s="7" t="s">
        <v>109</v>
      </c>
      <c r="C65" s="39">
        <v>156990</v>
      </c>
      <c r="D65" s="39">
        <v>0</v>
      </c>
      <c r="E65" s="10">
        <f t="shared" si="0"/>
        <v>0</v>
      </c>
      <c r="F65" s="5"/>
      <c r="G65" s="39"/>
      <c r="H65" s="39"/>
      <c r="I65" s="11" t="e">
        <f t="shared" si="1"/>
        <v>#DIV/0!</v>
      </c>
      <c r="J65" s="12">
        <f t="shared" si="2"/>
        <v>-156990</v>
      </c>
      <c r="K65" s="12">
        <f t="shared" si="3"/>
        <v>0</v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</row>
    <row r="66" spans="1:65" ht="93.75">
      <c r="A66" s="23" t="s">
        <v>106</v>
      </c>
      <c r="B66" s="7" t="s">
        <v>157</v>
      </c>
      <c r="C66" s="39">
        <v>34750</v>
      </c>
      <c r="D66" s="39">
        <v>0</v>
      </c>
      <c r="E66" s="10">
        <f t="shared" si="0"/>
        <v>0</v>
      </c>
      <c r="F66" s="5"/>
      <c r="G66" s="39"/>
      <c r="H66" s="39"/>
      <c r="I66" s="11" t="e">
        <f t="shared" si="1"/>
        <v>#DIV/0!</v>
      </c>
      <c r="J66" s="12">
        <f t="shared" si="2"/>
        <v>-34750</v>
      </c>
      <c r="K66" s="12">
        <f t="shared" si="3"/>
        <v>0</v>
      </c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</row>
    <row r="67" spans="1:65" ht="93.75">
      <c r="A67" s="23" t="s">
        <v>156</v>
      </c>
      <c r="B67" s="7" t="s">
        <v>158</v>
      </c>
      <c r="C67" s="39">
        <v>122240</v>
      </c>
      <c r="D67" s="39">
        <v>0</v>
      </c>
      <c r="E67" s="10">
        <f t="shared" si="0"/>
        <v>0</v>
      </c>
      <c r="F67" s="5"/>
      <c r="G67" s="39"/>
      <c r="H67" s="39"/>
      <c r="I67" s="11" t="e">
        <f t="shared" si="1"/>
        <v>#DIV/0!</v>
      </c>
      <c r="J67" s="12">
        <f t="shared" si="2"/>
        <v>-122240</v>
      </c>
      <c r="K67" s="12">
        <f t="shared" si="3"/>
        <v>0</v>
      </c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</row>
    <row r="68" spans="1:65">
      <c r="A68" s="23" t="s">
        <v>13</v>
      </c>
      <c r="B68" s="7" t="s">
        <v>94</v>
      </c>
      <c r="C68" s="39">
        <v>5447860</v>
      </c>
      <c r="D68" s="39">
        <v>4436509.5</v>
      </c>
      <c r="E68" s="10">
        <f t="shared" si="0"/>
        <v>81.435820670868935</v>
      </c>
      <c r="F68" s="5"/>
      <c r="G68" s="39">
        <v>3650423</v>
      </c>
      <c r="H68" s="39">
        <v>2928914.26</v>
      </c>
      <c r="I68" s="11">
        <f t="shared" si="1"/>
        <v>80.234927842608926</v>
      </c>
      <c r="J68" s="12">
        <f t="shared" si="2"/>
        <v>-1797437</v>
      </c>
      <c r="K68" s="12">
        <f t="shared" si="3"/>
        <v>-1507595.2400000002</v>
      </c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</row>
    <row r="69" spans="1:65" ht="75">
      <c r="A69" s="23" t="s">
        <v>14</v>
      </c>
      <c r="B69" s="7" t="s">
        <v>95</v>
      </c>
      <c r="C69" s="39">
        <v>5447860</v>
      </c>
      <c r="D69" s="39">
        <v>4279521.8</v>
      </c>
      <c r="E69" s="10">
        <f t="shared" si="0"/>
        <v>78.554180907732572</v>
      </c>
      <c r="F69" s="5"/>
      <c r="G69" s="39">
        <v>3650423</v>
      </c>
      <c r="H69" s="39">
        <v>2928914.26</v>
      </c>
      <c r="I69" s="11">
        <f t="shared" si="1"/>
        <v>80.234927842608926</v>
      </c>
      <c r="J69" s="12">
        <f t="shared" si="2"/>
        <v>-1797437</v>
      </c>
      <c r="K69" s="12">
        <f t="shared" si="3"/>
        <v>-1350607.54</v>
      </c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</row>
    <row r="70" spans="1:65" ht="37.5">
      <c r="A70" s="23" t="s">
        <v>15</v>
      </c>
      <c r="B70" s="7" t="s">
        <v>96</v>
      </c>
      <c r="C70" s="39">
        <v>3409300</v>
      </c>
      <c r="D70" s="39">
        <v>2408500</v>
      </c>
      <c r="E70" s="10">
        <f t="shared" si="0"/>
        <v>70.645000439973018</v>
      </c>
      <c r="F70" s="5"/>
      <c r="G70" s="39">
        <v>3545623</v>
      </c>
      <c r="H70" s="39">
        <v>2856420</v>
      </c>
      <c r="I70" s="11">
        <f t="shared" si="1"/>
        <v>80.561864586280038</v>
      </c>
      <c r="J70" s="12">
        <f t="shared" si="2"/>
        <v>136323</v>
      </c>
      <c r="K70" s="12">
        <f t="shared" si="3"/>
        <v>447920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</row>
    <row r="71" spans="1:65" ht="37.5">
      <c r="A71" s="23" t="s">
        <v>16</v>
      </c>
      <c r="B71" s="7" t="s">
        <v>97</v>
      </c>
      <c r="C71" s="39">
        <v>3276000</v>
      </c>
      <c r="D71" s="39">
        <v>2408500</v>
      </c>
      <c r="E71" s="10">
        <f t="shared" si="0"/>
        <v>73.519536019536019</v>
      </c>
      <c r="F71" s="5"/>
      <c r="G71" s="39">
        <v>3358000</v>
      </c>
      <c r="H71" s="39">
        <v>2781420</v>
      </c>
      <c r="I71" s="11">
        <f t="shared" si="1"/>
        <v>82.829660512209642</v>
      </c>
      <c r="J71" s="12">
        <f t="shared" si="2"/>
        <v>82000</v>
      </c>
      <c r="K71" s="12">
        <f t="shared" si="3"/>
        <v>372920</v>
      </c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</row>
    <row r="72" spans="1:65" ht="93.75">
      <c r="A72" s="23" t="s">
        <v>57</v>
      </c>
      <c r="B72" s="7" t="s">
        <v>143</v>
      </c>
      <c r="C72" s="39">
        <v>3276000</v>
      </c>
      <c r="D72" s="39">
        <v>2408500</v>
      </c>
      <c r="E72" s="10">
        <f t="shared" ref="E72:E90" si="4">D72*100/C72</f>
        <v>73.519536019536019</v>
      </c>
      <c r="F72" s="5"/>
      <c r="G72" s="39">
        <v>3358000</v>
      </c>
      <c r="H72" s="39">
        <v>2781420</v>
      </c>
      <c r="I72" s="11">
        <f t="shared" ref="I72:I90" si="5">H72*100/G72</f>
        <v>82.829660512209642</v>
      </c>
      <c r="J72" s="12">
        <f t="shared" ref="J72:J90" si="6">G72-C72</f>
        <v>82000</v>
      </c>
      <c r="K72" s="12">
        <f t="shared" ref="K72:K90" si="7">H72-D72</f>
        <v>372920</v>
      </c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</row>
    <row r="73" spans="1:65" ht="56.25">
      <c r="A73" s="23" t="s">
        <v>17</v>
      </c>
      <c r="B73" s="7" t="s">
        <v>98</v>
      </c>
      <c r="C73" s="39">
        <v>122300</v>
      </c>
      <c r="D73" s="39">
        <v>0</v>
      </c>
      <c r="E73" s="10">
        <f t="shared" si="4"/>
        <v>0</v>
      </c>
      <c r="F73" s="5"/>
      <c r="G73" s="39">
        <v>176223</v>
      </c>
      <c r="H73" s="39">
        <v>75000</v>
      </c>
      <c r="I73" s="11">
        <f t="shared" si="5"/>
        <v>42.559711274918712</v>
      </c>
      <c r="J73" s="12">
        <f t="shared" si="6"/>
        <v>53923</v>
      </c>
      <c r="K73" s="12">
        <f t="shared" si="7"/>
        <v>75000</v>
      </c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</row>
    <row r="74" spans="1:65" ht="75">
      <c r="A74" s="23" t="s">
        <v>58</v>
      </c>
      <c r="B74" s="7" t="s">
        <v>144</v>
      </c>
      <c r="C74" s="39">
        <v>122300</v>
      </c>
      <c r="D74" s="39">
        <v>0</v>
      </c>
      <c r="E74" s="10">
        <f t="shared" si="4"/>
        <v>0</v>
      </c>
      <c r="F74" s="5"/>
      <c r="G74" s="39">
        <v>176223</v>
      </c>
      <c r="H74" s="39">
        <v>75000</v>
      </c>
      <c r="I74" s="11">
        <f t="shared" si="5"/>
        <v>42.559711274918712</v>
      </c>
      <c r="J74" s="12">
        <f t="shared" si="6"/>
        <v>53923</v>
      </c>
      <c r="K74" s="12">
        <f t="shared" si="7"/>
        <v>75000</v>
      </c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</row>
    <row r="75" spans="1:65" ht="75">
      <c r="A75" s="23" t="s">
        <v>131</v>
      </c>
      <c r="B75" s="7" t="s">
        <v>145</v>
      </c>
      <c r="C75" s="39">
        <v>11000</v>
      </c>
      <c r="D75" s="39">
        <v>0</v>
      </c>
      <c r="E75" s="10">
        <f t="shared" si="4"/>
        <v>0</v>
      </c>
      <c r="F75" s="5"/>
      <c r="G75" s="39">
        <v>11400</v>
      </c>
      <c r="H75" s="39">
        <v>0</v>
      </c>
      <c r="I75" s="11">
        <f t="shared" si="5"/>
        <v>0</v>
      </c>
      <c r="J75" s="12">
        <f t="shared" si="6"/>
        <v>400</v>
      </c>
      <c r="K75" s="12">
        <f t="shared" si="7"/>
        <v>0</v>
      </c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</row>
    <row r="76" spans="1:65" ht="75">
      <c r="A76" s="23" t="s">
        <v>132</v>
      </c>
      <c r="B76" s="7" t="s">
        <v>146</v>
      </c>
      <c r="C76" s="39">
        <v>11000</v>
      </c>
      <c r="D76" s="39">
        <v>0</v>
      </c>
      <c r="E76" s="10">
        <f t="shared" si="4"/>
        <v>0</v>
      </c>
      <c r="F76" s="5"/>
      <c r="G76" s="39">
        <v>11400</v>
      </c>
      <c r="H76" s="39">
        <v>0</v>
      </c>
      <c r="I76" s="11">
        <f t="shared" si="5"/>
        <v>0</v>
      </c>
      <c r="J76" s="12">
        <f t="shared" si="6"/>
        <v>400</v>
      </c>
      <c r="K76" s="12">
        <f t="shared" si="7"/>
        <v>0</v>
      </c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</row>
    <row r="77" spans="1:65" ht="56.25">
      <c r="A77" s="23" t="s">
        <v>18</v>
      </c>
      <c r="B77" s="7" t="s">
        <v>99</v>
      </c>
      <c r="C77" s="39">
        <v>1936600</v>
      </c>
      <c r="D77" s="39">
        <v>1794551.8</v>
      </c>
      <c r="E77" s="10">
        <f t="shared" si="4"/>
        <v>92.665072808014045</v>
      </c>
      <c r="F77" s="5"/>
      <c r="G77" s="39"/>
      <c r="H77" s="39"/>
      <c r="I77" s="11" t="e">
        <f t="shared" si="5"/>
        <v>#DIV/0!</v>
      </c>
      <c r="J77" s="12">
        <f t="shared" si="6"/>
        <v>-1936600</v>
      </c>
      <c r="K77" s="12">
        <f t="shared" si="7"/>
        <v>-1794551.8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</row>
    <row r="78" spans="1:65" ht="168.75">
      <c r="A78" s="23" t="s">
        <v>159</v>
      </c>
      <c r="B78" s="7" t="s">
        <v>161</v>
      </c>
      <c r="C78" s="39">
        <v>879700</v>
      </c>
      <c r="D78" s="39">
        <v>879700</v>
      </c>
      <c r="E78" s="10">
        <f t="shared" si="4"/>
        <v>100</v>
      </c>
      <c r="F78" s="5"/>
      <c r="G78" s="39"/>
      <c r="H78" s="39"/>
      <c r="I78" s="11" t="e">
        <f t="shared" si="5"/>
        <v>#DIV/0!</v>
      </c>
      <c r="J78" s="12">
        <f t="shared" si="6"/>
        <v>-879700</v>
      </c>
      <c r="K78" s="12">
        <f t="shared" si="7"/>
        <v>-879700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</row>
    <row r="79" spans="1:65" ht="187.5">
      <c r="A79" s="23" t="s">
        <v>160</v>
      </c>
      <c r="B79" s="7" t="s">
        <v>162</v>
      </c>
      <c r="C79" s="39">
        <v>879700</v>
      </c>
      <c r="D79" s="39">
        <v>879700</v>
      </c>
      <c r="E79" s="10">
        <f t="shared" si="4"/>
        <v>100</v>
      </c>
      <c r="F79" s="5"/>
      <c r="G79" s="8"/>
      <c r="H79" s="8"/>
      <c r="I79" s="11" t="e">
        <f t="shared" si="5"/>
        <v>#DIV/0!</v>
      </c>
      <c r="J79" s="12">
        <f t="shared" si="6"/>
        <v>-879700</v>
      </c>
      <c r="K79" s="12">
        <f t="shared" si="7"/>
        <v>-879700</v>
      </c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</row>
    <row r="80" spans="1:65" ht="56.25">
      <c r="A80" s="23" t="s">
        <v>110</v>
      </c>
      <c r="B80" s="7" t="s">
        <v>112</v>
      </c>
      <c r="C80" s="39">
        <v>1056900</v>
      </c>
      <c r="D80" s="39">
        <v>914851.8</v>
      </c>
      <c r="E80" s="10">
        <f t="shared" si="4"/>
        <v>86.559920522282141</v>
      </c>
      <c r="F80" s="5"/>
      <c r="G80" s="8"/>
      <c r="H80" s="8"/>
      <c r="I80" s="11" t="e">
        <f t="shared" si="5"/>
        <v>#DIV/0!</v>
      </c>
      <c r="J80" s="12">
        <f t="shared" si="6"/>
        <v>-1056900</v>
      </c>
      <c r="K80" s="12">
        <f t="shared" si="7"/>
        <v>-914851.8</v>
      </c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</row>
    <row r="81" spans="1:65" ht="75">
      <c r="A81" s="23" t="s">
        <v>111</v>
      </c>
      <c r="B81" s="7" t="s">
        <v>163</v>
      </c>
      <c r="C81" s="39">
        <v>1056900</v>
      </c>
      <c r="D81" s="39">
        <v>914851.8</v>
      </c>
      <c r="E81" s="10">
        <f t="shared" si="4"/>
        <v>86.559920522282141</v>
      </c>
      <c r="F81" s="5"/>
      <c r="G81" s="8"/>
      <c r="H81" s="8">
        <v>0</v>
      </c>
      <c r="I81" s="11" t="e">
        <f t="shared" si="5"/>
        <v>#DIV/0!</v>
      </c>
      <c r="J81" s="12">
        <f t="shared" si="6"/>
        <v>-1056900</v>
      </c>
      <c r="K81" s="12">
        <f t="shared" si="7"/>
        <v>-914851.8</v>
      </c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</row>
    <row r="82" spans="1:65" ht="37.5">
      <c r="A82" s="23" t="s">
        <v>19</v>
      </c>
      <c r="B82" s="7" t="s">
        <v>100</v>
      </c>
      <c r="C82" s="39">
        <v>101960</v>
      </c>
      <c r="D82" s="39">
        <v>76470</v>
      </c>
      <c r="E82" s="10">
        <f t="shared" si="4"/>
        <v>75</v>
      </c>
      <c r="F82" s="5"/>
      <c r="G82" s="8">
        <v>104800</v>
      </c>
      <c r="H82" s="8">
        <v>47106.36</v>
      </c>
      <c r="I82" s="11">
        <f t="shared" si="5"/>
        <v>44.94881679389313</v>
      </c>
      <c r="J82" s="12">
        <f t="shared" si="6"/>
        <v>2840</v>
      </c>
      <c r="K82" s="12">
        <f t="shared" si="7"/>
        <v>-29363.64</v>
      </c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</row>
    <row r="83" spans="1:65" ht="93.75">
      <c r="A83" s="23" t="s">
        <v>133</v>
      </c>
      <c r="B83" s="7" t="s">
        <v>101</v>
      </c>
      <c r="C83" s="39">
        <v>101960</v>
      </c>
      <c r="D83" s="39">
        <v>76470</v>
      </c>
      <c r="E83" s="10">
        <f t="shared" si="4"/>
        <v>75</v>
      </c>
      <c r="F83" s="5"/>
      <c r="G83" s="8">
        <v>104800</v>
      </c>
      <c r="H83" s="8">
        <v>47106.36</v>
      </c>
      <c r="I83" s="11">
        <f t="shared" si="5"/>
        <v>44.94881679389313</v>
      </c>
      <c r="J83" s="12">
        <f t="shared" si="6"/>
        <v>2840</v>
      </c>
      <c r="K83" s="12">
        <f t="shared" si="7"/>
        <v>-29363.64</v>
      </c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</row>
    <row r="84" spans="1:65" ht="93.75">
      <c r="A84" s="23" t="s">
        <v>134</v>
      </c>
      <c r="B84" s="7" t="s">
        <v>147</v>
      </c>
      <c r="C84" s="39">
        <v>101960</v>
      </c>
      <c r="D84" s="44">
        <v>76470</v>
      </c>
      <c r="E84" s="51">
        <f t="shared" si="4"/>
        <v>75</v>
      </c>
      <c r="F84" s="45"/>
      <c r="G84" s="24">
        <v>104800</v>
      </c>
      <c r="H84" s="48">
        <v>47106.36</v>
      </c>
      <c r="I84" s="50">
        <f t="shared" si="5"/>
        <v>44.94881679389313</v>
      </c>
      <c r="J84" s="47">
        <f t="shared" si="6"/>
        <v>2840</v>
      </c>
      <c r="K84" s="47">
        <f t="shared" si="7"/>
        <v>-29363.64</v>
      </c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</row>
    <row r="85" spans="1:65" s="41" customFormat="1" ht="31.5">
      <c r="A85" s="42" t="s">
        <v>166</v>
      </c>
      <c r="B85" s="43" t="s">
        <v>172</v>
      </c>
      <c r="C85" s="39">
        <v>0</v>
      </c>
      <c r="D85" s="44">
        <v>54750</v>
      </c>
      <c r="E85" s="51" t="e">
        <f t="shared" si="4"/>
        <v>#DIV/0!</v>
      </c>
      <c r="F85" s="46"/>
      <c r="G85" s="46"/>
      <c r="H85" s="49"/>
      <c r="I85" s="50" t="e">
        <f t="shared" si="5"/>
        <v>#DIV/0!</v>
      </c>
      <c r="J85" s="47">
        <f t="shared" si="6"/>
        <v>0</v>
      </c>
      <c r="K85" s="47">
        <f t="shared" si="7"/>
        <v>-54750</v>
      </c>
    </row>
    <row r="86" spans="1:65" s="41" customFormat="1" ht="47.25">
      <c r="A86" s="42" t="s">
        <v>167</v>
      </c>
      <c r="B86" s="43" t="s">
        <v>173</v>
      </c>
      <c r="C86" s="39">
        <v>0</v>
      </c>
      <c r="D86" s="44">
        <v>54750</v>
      </c>
      <c r="E86" s="51" t="e">
        <f t="shared" si="4"/>
        <v>#DIV/0!</v>
      </c>
      <c r="F86" s="46"/>
      <c r="G86" s="46"/>
      <c r="H86" s="49"/>
      <c r="I86" s="50" t="e">
        <f t="shared" si="5"/>
        <v>#DIV/0!</v>
      </c>
      <c r="J86" s="47">
        <f t="shared" si="6"/>
        <v>0</v>
      </c>
      <c r="K86" s="47">
        <f t="shared" si="7"/>
        <v>-54750</v>
      </c>
    </row>
    <row r="87" spans="1:65" s="41" customFormat="1" ht="47.25">
      <c r="A87" s="42" t="s">
        <v>168</v>
      </c>
      <c r="B87" s="43" t="s">
        <v>174</v>
      </c>
      <c r="C87" s="39">
        <v>0</v>
      </c>
      <c r="D87" s="44">
        <v>54750</v>
      </c>
      <c r="E87" s="51" t="e">
        <f t="shared" si="4"/>
        <v>#DIV/0!</v>
      </c>
      <c r="F87" s="46"/>
      <c r="G87" s="46"/>
      <c r="H87" s="49"/>
      <c r="I87" s="50" t="e">
        <f t="shared" si="5"/>
        <v>#DIV/0!</v>
      </c>
      <c r="J87" s="47">
        <f t="shared" si="6"/>
        <v>0</v>
      </c>
      <c r="K87" s="47">
        <f t="shared" si="7"/>
        <v>-54750</v>
      </c>
    </row>
    <row r="88" spans="1:65" s="41" customFormat="1">
      <c r="A88" s="42" t="s">
        <v>169</v>
      </c>
      <c r="B88" s="43" t="s">
        <v>175</v>
      </c>
      <c r="C88" s="39">
        <v>0</v>
      </c>
      <c r="D88" s="44">
        <v>102237.7</v>
      </c>
      <c r="E88" s="51" t="e">
        <f t="shared" si="4"/>
        <v>#DIV/0!</v>
      </c>
      <c r="F88" s="46"/>
      <c r="G88" s="46"/>
      <c r="H88" s="49"/>
      <c r="I88" s="50" t="e">
        <f t="shared" si="5"/>
        <v>#DIV/0!</v>
      </c>
      <c r="J88" s="47">
        <f t="shared" si="6"/>
        <v>0</v>
      </c>
      <c r="K88" s="47">
        <f t="shared" si="7"/>
        <v>-102237.7</v>
      </c>
    </row>
    <row r="89" spans="1:65" s="41" customFormat="1" ht="31.5">
      <c r="A89" s="42" t="s">
        <v>170</v>
      </c>
      <c r="B89" s="43" t="s">
        <v>176</v>
      </c>
      <c r="C89" s="39">
        <v>0</v>
      </c>
      <c r="D89" s="44">
        <v>102237.7</v>
      </c>
      <c r="E89" s="51" t="e">
        <f t="shared" si="4"/>
        <v>#DIV/0!</v>
      </c>
      <c r="F89" s="46"/>
      <c r="G89" s="46"/>
      <c r="H89" s="49"/>
      <c r="I89" s="50" t="e">
        <f t="shared" si="5"/>
        <v>#DIV/0!</v>
      </c>
      <c r="J89" s="47">
        <f t="shared" si="6"/>
        <v>0</v>
      </c>
      <c r="K89" s="47">
        <f t="shared" si="7"/>
        <v>-102237.7</v>
      </c>
    </row>
    <row r="90" spans="1:65" s="41" customFormat="1" ht="63">
      <c r="A90" s="42" t="s">
        <v>171</v>
      </c>
      <c r="B90" s="43" t="s">
        <v>177</v>
      </c>
      <c r="C90" s="39">
        <v>0</v>
      </c>
      <c r="D90" s="44">
        <v>102237.7</v>
      </c>
      <c r="E90" s="51" t="e">
        <f t="shared" si="4"/>
        <v>#DIV/0!</v>
      </c>
      <c r="F90" s="46"/>
      <c r="G90" s="46"/>
      <c r="H90" s="49"/>
      <c r="I90" s="50" t="e">
        <f t="shared" si="5"/>
        <v>#DIV/0!</v>
      </c>
      <c r="J90" s="47">
        <f t="shared" si="6"/>
        <v>0</v>
      </c>
      <c r="K90" s="47">
        <f t="shared" si="7"/>
        <v>-102237.7</v>
      </c>
    </row>
  </sheetData>
  <mergeCells count="9">
    <mergeCell ref="A5:A6"/>
    <mergeCell ref="A2:K2"/>
    <mergeCell ref="J5:K5"/>
    <mergeCell ref="B5:B6"/>
    <mergeCell ref="C1:E1"/>
    <mergeCell ref="C5:F5"/>
    <mergeCell ref="G5:I5"/>
    <mergeCell ref="G1:I1"/>
    <mergeCell ref="A3:K3"/>
  </mergeCells>
  <phoneticPr fontId="2" type="noConversion"/>
  <pageMargins left="0.98425196850393704" right="0.78740157480314965" top="0.39370078740157483" bottom="0.39370078740157483" header="0.51181102362204722" footer="0.51181102362204722"/>
  <pageSetup paperSize="9" scale="6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доходы</vt:lpstr>
      <vt:lpstr>Лист1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budget03</dc:creator>
  <cp:lastModifiedBy>BUH</cp:lastModifiedBy>
  <cp:lastPrinted>2022-01-03T06:37:06Z</cp:lastPrinted>
  <dcterms:created xsi:type="dcterms:W3CDTF">2008-11-13T06:41:41Z</dcterms:created>
  <dcterms:modified xsi:type="dcterms:W3CDTF">2022-10-31T07:05:58Z</dcterms:modified>
</cp:coreProperties>
</file>